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<sst xmlns="http://schemas.openxmlformats.org/spreadsheetml/2006/main" count="131" uniqueCount="87">
  <si>
    <t>Segment Reporting under Clause 41 of the Listing Agreement with</t>
  </si>
  <si>
    <t>Sl.No.</t>
  </si>
  <si>
    <t>Particulars</t>
  </si>
  <si>
    <t>Year Ended</t>
  </si>
  <si>
    <t>Income from Services</t>
  </si>
  <si>
    <t xml:space="preserve"> </t>
  </si>
  <si>
    <t>Net Sales / Income from Operations</t>
  </si>
  <si>
    <t xml:space="preserve">                           SUB - TOTAL</t>
  </si>
  <si>
    <t>2.Segment Results ( profit (+) / loss(-)</t>
  </si>
  <si>
    <t>Less : Intersegmental Revenue</t>
  </si>
  <si>
    <t>Depreciation</t>
  </si>
  <si>
    <t xml:space="preserve">   before Tax and Interest from each segment )</t>
  </si>
  <si>
    <t>Interest</t>
  </si>
  <si>
    <t>Total Profit Before Tax</t>
  </si>
  <si>
    <t>Less : (i)Interest ( Net )</t>
  </si>
  <si>
    <t>3. Capital Employed</t>
  </si>
  <si>
    <t xml:space="preserve">          (ii)Other un-allocable expenditure</t>
  </si>
  <si>
    <t xml:space="preserve">   ( Segment Assets-Segment Liabilities )</t>
  </si>
  <si>
    <t xml:space="preserve">              net of un-allocable income</t>
  </si>
  <si>
    <t>Basic and diluted EPS for the period for the</t>
  </si>
  <si>
    <t xml:space="preserve">Aggregate of Non Promoters shareholding </t>
  </si>
  <si>
    <t>(a) Number of Shares</t>
  </si>
  <si>
    <t xml:space="preserve">                                 TOTAL</t>
  </si>
  <si>
    <t>(b) Percentage of Shareholding</t>
  </si>
  <si>
    <t>Notes</t>
  </si>
  <si>
    <t>Place : Chennai</t>
  </si>
  <si>
    <t xml:space="preserve">             Unaudited</t>
  </si>
  <si>
    <t>Audited</t>
  </si>
  <si>
    <t xml:space="preserve">year to date and for previous year  </t>
  </si>
  <si>
    <t xml:space="preserve">   a) Hospital division </t>
  </si>
  <si>
    <t xml:space="preserve">Other Income </t>
  </si>
  <si>
    <t>Total Expenditure</t>
  </si>
  <si>
    <t>Provision for taxation</t>
  </si>
  <si>
    <t>Net Profit (+)/Loss(-)</t>
  </si>
  <si>
    <t xml:space="preserve"> (a)  Current Tax</t>
  </si>
  <si>
    <t xml:space="preserve"> (b)  Deferred Tax</t>
  </si>
  <si>
    <t>Paid-up equity share capital (Rs. 10/- per share)</t>
  </si>
  <si>
    <t>-</t>
  </si>
  <si>
    <t>Total Income</t>
  </si>
  <si>
    <t>Profit(+)/Loss(-) before tax (1+2-3-4-5)</t>
  </si>
  <si>
    <t xml:space="preserve">                      APOLLO HOSPITALS ENTERPRISE LIMITED</t>
  </si>
  <si>
    <t>Unaudited</t>
  </si>
  <si>
    <t>Quarter Ended</t>
  </si>
  <si>
    <t xml:space="preserve">   b) Others </t>
  </si>
  <si>
    <t xml:space="preserve">  b)  Others </t>
  </si>
  <si>
    <t xml:space="preserve">  a) Hospital Division </t>
  </si>
  <si>
    <t xml:space="preserve">Recd during </t>
  </si>
  <si>
    <t>the quarter</t>
  </si>
  <si>
    <t>Disposed during</t>
  </si>
  <si>
    <t>Lying unresolved</t>
  </si>
  <si>
    <t>DR. PRATHAP C REDDY</t>
  </si>
  <si>
    <t>EXECUTIVE CHAIRMAN</t>
  </si>
  <si>
    <t>a</t>
  </si>
  <si>
    <t>b</t>
  </si>
  <si>
    <t>c</t>
  </si>
  <si>
    <t>d</t>
  </si>
  <si>
    <t>e</t>
  </si>
  <si>
    <t>f</t>
  </si>
  <si>
    <t>Increase/Decrease in Stock in trade</t>
  </si>
  <si>
    <t>Material consumption</t>
  </si>
  <si>
    <t>Staff Cost</t>
  </si>
  <si>
    <t>Other expenditure</t>
  </si>
  <si>
    <t>General Administrative Expenses</t>
  </si>
  <si>
    <t>Selling and Distribution Expenses</t>
  </si>
  <si>
    <t>No. of Complaints (Nature of Complaints :- Non receipt of Share certifcates, Dividend, Annual Report etc.)</t>
  </si>
  <si>
    <t>30.06.2004</t>
  </si>
  <si>
    <t>* Not Annualised</t>
  </si>
  <si>
    <t>(Rs. In Millions)</t>
  </si>
  <si>
    <t xml:space="preserve">    each segment )</t>
  </si>
  <si>
    <t xml:space="preserve">1.Segment Revenue ( Net Sales / Income from </t>
  </si>
  <si>
    <t xml:space="preserve">                             Regd. Office : No. 19 Bishop Gardens, Raja Annamalaipuram, Chennai - 600 028</t>
  </si>
  <si>
    <t>Reserves excluding Revaluation Reserves (Year End)</t>
  </si>
  <si>
    <t xml:space="preserve">Information on investor complaints pursuant to Clause 41 of the Listing Agreement </t>
  </si>
  <si>
    <t>By order of the Board</t>
  </si>
  <si>
    <t>for APOLLO HOSPITALS ENTERPRISE LIMITED</t>
  </si>
  <si>
    <t>*2.66</t>
  </si>
  <si>
    <t>Unaudited Financial Results (Provisional) for the Quarter ended 30th June 2005</t>
  </si>
  <si>
    <t>Stock Exchange for the Quarter ended 30th  June 2005</t>
  </si>
  <si>
    <t>30.06.2005</t>
  </si>
  <si>
    <t>31.03.2005</t>
  </si>
  <si>
    <t>*3.36</t>
  </si>
  <si>
    <t xml:space="preserve">The above financial results were reviewed by the Audit Committee and taken on record by the </t>
  </si>
  <si>
    <t xml:space="preserve">Board of Directors at their meeting held on 25th July 2005 </t>
  </si>
  <si>
    <t>for the quarter ended June 30, 2005</t>
  </si>
  <si>
    <t>Pending as on 31/03/2005</t>
  </si>
  <si>
    <t>as on 30/6/05</t>
  </si>
  <si>
    <t xml:space="preserve">Dated : 25th July 2005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</si>
</sst>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  <numFmt numFmtId="167" formatCode="0.0"/>
  </numFmts>
  <fonts count="9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6"/>
      <name val="Trebuchet MS"/>
      <family val="2"/>
    </font>
    <font>
      <b/>
      <sz val="7"/>
      <name val="Trebuchet M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6" fillId="0" borderId="3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6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7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/>
    </xf>
    <xf numFmtId="1" fontId="1" fillId="0" borderId="3" xfId="0" applyNumberFormat="1" applyFont="1" applyFill="1" applyBorder="1" applyAlignment="1">
      <alignment/>
    </xf>
    <xf numFmtId="1" fontId="3" fillId="0" borderId="6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4" fontId="2" fillId="0" borderId="3" xfId="0" applyNumberFormat="1" applyFont="1" applyFill="1" applyBorder="1" applyAlignment="1">
      <alignment horizontal="center"/>
    </xf>
    <xf numFmtId="9" fontId="4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</xdr:row>
      <xdr:rowOff>114300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37433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114300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460057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9051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114300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37433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114300</xdr:rowOff>
    </xdr:from>
    <xdr:ext cx="76200" cy="190500"/>
    <xdr:sp>
      <xdr:nvSpPr>
        <xdr:cNvPr id="5" name="TextBox 8"/>
        <xdr:cNvSpPr txBox="1">
          <a:spLocks noChangeArrowheads="1"/>
        </xdr:cNvSpPr>
      </xdr:nvSpPr>
      <xdr:spPr>
        <a:xfrm>
          <a:off x="2905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114300</xdr:rowOff>
    </xdr:from>
    <xdr:ext cx="76200" cy="190500"/>
    <xdr:sp>
      <xdr:nvSpPr>
        <xdr:cNvPr id="6" name="TextBox 9"/>
        <xdr:cNvSpPr txBox="1">
          <a:spLocks noChangeArrowheads="1"/>
        </xdr:cNvSpPr>
      </xdr:nvSpPr>
      <xdr:spPr>
        <a:xfrm>
          <a:off x="2905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7" name="TextBox 10"/>
        <xdr:cNvSpPr txBox="1">
          <a:spLocks noChangeArrowheads="1"/>
        </xdr:cNvSpPr>
      </xdr:nvSpPr>
      <xdr:spPr>
        <a:xfrm>
          <a:off x="37433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114300</xdr:rowOff>
    </xdr:from>
    <xdr:ext cx="76200" cy="190500"/>
    <xdr:sp>
      <xdr:nvSpPr>
        <xdr:cNvPr id="8" name="TextBox 11"/>
        <xdr:cNvSpPr txBox="1">
          <a:spLocks noChangeArrowheads="1"/>
        </xdr:cNvSpPr>
      </xdr:nvSpPr>
      <xdr:spPr>
        <a:xfrm>
          <a:off x="37433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114300</xdr:rowOff>
    </xdr:from>
    <xdr:ext cx="76200" cy="190500"/>
    <xdr:sp>
      <xdr:nvSpPr>
        <xdr:cNvPr id="9" name="TextBox 12"/>
        <xdr:cNvSpPr txBox="1">
          <a:spLocks noChangeArrowheads="1"/>
        </xdr:cNvSpPr>
      </xdr:nvSpPr>
      <xdr:spPr>
        <a:xfrm>
          <a:off x="37433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114300</xdr:rowOff>
    </xdr:from>
    <xdr:ext cx="76200" cy="190500"/>
    <xdr:sp>
      <xdr:nvSpPr>
        <xdr:cNvPr id="10" name="TextBox 13"/>
        <xdr:cNvSpPr txBox="1">
          <a:spLocks noChangeArrowheads="1"/>
        </xdr:cNvSpPr>
      </xdr:nvSpPr>
      <xdr:spPr>
        <a:xfrm>
          <a:off x="460057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114300</xdr:rowOff>
    </xdr:from>
    <xdr:ext cx="76200" cy="190500"/>
    <xdr:sp>
      <xdr:nvSpPr>
        <xdr:cNvPr id="11" name="TextBox 14"/>
        <xdr:cNvSpPr txBox="1">
          <a:spLocks noChangeArrowheads="1"/>
        </xdr:cNvSpPr>
      </xdr:nvSpPr>
      <xdr:spPr>
        <a:xfrm>
          <a:off x="460057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114300</xdr:rowOff>
    </xdr:from>
    <xdr:ext cx="76200" cy="190500"/>
    <xdr:sp>
      <xdr:nvSpPr>
        <xdr:cNvPr id="12" name="TextBox 15"/>
        <xdr:cNvSpPr txBox="1">
          <a:spLocks noChangeArrowheads="1"/>
        </xdr:cNvSpPr>
      </xdr:nvSpPr>
      <xdr:spPr>
        <a:xfrm>
          <a:off x="460057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114300</xdr:rowOff>
    </xdr:from>
    <xdr:ext cx="76200" cy="190500"/>
    <xdr:sp>
      <xdr:nvSpPr>
        <xdr:cNvPr id="13" name="TextBox 16"/>
        <xdr:cNvSpPr txBox="1">
          <a:spLocks noChangeArrowheads="1"/>
        </xdr:cNvSpPr>
      </xdr:nvSpPr>
      <xdr:spPr>
        <a:xfrm>
          <a:off x="460057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114300</xdr:rowOff>
    </xdr:from>
    <xdr:ext cx="76200" cy="190500"/>
    <xdr:sp>
      <xdr:nvSpPr>
        <xdr:cNvPr id="14" name="TextBox 17"/>
        <xdr:cNvSpPr txBox="1">
          <a:spLocks noChangeArrowheads="1"/>
        </xdr:cNvSpPr>
      </xdr:nvSpPr>
      <xdr:spPr>
        <a:xfrm>
          <a:off x="2905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114300</xdr:rowOff>
    </xdr:from>
    <xdr:ext cx="76200" cy="190500"/>
    <xdr:sp>
      <xdr:nvSpPr>
        <xdr:cNvPr id="15" name="TextBox 18"/>
        <xdr:cNvSpPr txBox="1">
          <a:spLocks noChangeArrowheads="1"/>
        </xdr:cNvSpPr>
      </xdr:nvSpPr>
      <xdr:spPr>
        <a:xfrm>
          <a:off x="2905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114300</xdr:rowOff>
    </xdr:from>
    <xdr:ext cx="76200" cy="190500"/>
    <xdr:sp>
      <xdr:nvSpPr>
        <xdr:cNvPr id="16" name="TextBox 19"/>
        <xdr:cNvSpPr txBox="1">
          <a:spLocks noChangeArrowheads="1"/>
        </xdr:cNvSpPr>
      </xdr:nvSpPr>
      <xdr:spPr>
        <a:xfrm>
          <a:off x="2905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114300</xdr:rowOff>
    </xdr:from>
    <xdr:ext cx="76200" cy="190500"/>
    <xdr:sp>
      <xdr:nvSpPr>
        <xdr:cNvPr id="17" name="TextBox 20"/>
        <xdr:cNvSpPr txBox="1">
          <a:spLocks noChangeArrowheads="1"/>
        </xdr:cNvSpPr>
      </xdr:nvSpPr>
      <xdr:spPr>
        <a:xfrm>
          <a:off x="2905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3.7109375" style="1" customWidth="1"/>
    <col min="2" max="2" width="39.8515625" style="1" customWidth="1"/>
    <col min="3" max="3" width="12.57421875" style="1" customWidth="1"/>
    <col min="4" max="4" width="12.8515625" style="1" customWidth="1"/>
    <col min="5" max="5" width="10.8515625" style="1" customWidth="1"/>
    <col min="6" max="6" width="5.7109375" style="1" customWidth="1"/>
    <col min="7" max="7" width="38.8515625" style="1" customWidth="1"/>
    <col min="8" max="8" width="10.28125" style="1" customWidth="1"/>
    <col min="9" max="9" width="9.57421875" style="1" customWidth="1"/>
    <col min="10" max="10" width="11.00390625" style="1" customWidth="1"/>
    <col min="11" max="16384" width="9.140625" style="1" customWidth="1"/>
  </cols>
  <sheetData>
    <row r="1" spans="1:10" ht="15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94" t="s">
        <v>76</v>
      </c>
      <c r="B4" s="94"/>
      <c r="C4" s="94"/>
      <c r="D4" s="94"/>
      <c r="E4" s="94"/>
      <c r="G4" s="96" t="s">
        <v>0</v>
      </c>
      <c r="H4" s="96"/>
      <c r="I4" s="96"/>
      <c r="J4" s="96"/>
    </row>
    <row r="5" spans="1:10" ht="15" customHeight="1">
      <c r="A5" s="23"/>
      <c r="B5" s="23"/>
      <c r="C5" s="23"/>
      <c r="D5" s="23"/>
      <c r="E5" s="23"/>
      <c r="G5" s="103" t="s">
        <v>77</v>
      </c>
      <c r="H5" s="103"/>
      <c r="I5" s="103"/>
      <c r="J5" s="103"/>
    </row>
    <row r="6" spans="1:10" ht="15" customHeight="1">
      <c r="A6" s="5"/>
      <c r="B6" s="5"/>
      <c r="C6" s="5"/>
      <c r="D6" s="106" t="s">
        <v>67</v>
      </c>
      <c r="E6" s="106"/>
      <c r="F6" s="1" t="s">
        <v>5</v>
      </c>
      <c r="G6" s="4"/>
      <c r="H6" s="4"/>
      <c r="I6" s="93" t="s">
        <v>67</v>
      </c>
      <c r="J6" s="93"/>
    </row>
    <row r="7" spans="1:10" ht="15" customHeight="1">
      <c r="A7" s="40"/>
      <c r="B7" s="40"/>
      <c r="C7" s="41" t="s">
        <v>26</v>
      </c>
      <c r="D7" s="42"/>
      <c r="E7" s="43" t="s">
        <v>27</v>
      </c>
      <c r="F7" s="107"/>
      <c r="G7" s="58"/>
      <c r="H7" s="100" t="s">
        <v>41</v>
      </c>
      <c r="I7" s="101"/>
      <c r="J7" s="59" t="s">
        <v>27</v>
      </c>
    </row>
    <row r="8" spans="1:10" ht="15" customHeight="1">
      <c r="A8" s="44" t="s">
        <v>1</v>
      </c>
      <c r="B8" s="45" t="s">
        <v>2</v>
      </c>
      <c r="C8" s="104" t="s">
        <v>42</v>
      </c>
      <c r="D8" s="105"/>
      <c r="E8" s="46" t="s">
        <v>3</v>
      </c>
      <c r="F8" s="91" t="s">
        <v>5</v>
      </c>
      <c r="G8" s="60" t="s">
        <v>2</v>
      </c>
      <c r="H8" s="100" t="s">
        <v>42</v>
      </c>
      <c r="I8" s="102"/>
      <c r="J8" s="61" t="s">
        <v>3</v>
      </c>
    </row>
    <row r="9" spans="1:10" ht="15" customHeight="1">
      <c r="A9" s="44"/>
      <c r="B9" s="47"/>
      <c r="C9" s="48" t="s">
        <v>78</v>
      </c>
      <c r="D9" s="49" t="s">
        <v>65</v>
      </c>
      <c r="E9" s="48" t="s">
        <v>79</v>
      </c>
      <c r="F9" s="108"/>
      <c r="G9" s="62"/>
      <c r="H9" s="63" t="s">
        <v>78</v>
      </c>
      <c r="I9" s="64" t="s">
        <v>65</v>
      </c>
      <c r="J9" s="64" t="s">
        <v>79</v>
      </c>
    </row>
    <row r="10" spans="1:10" ht="15" customHeight="1">
      <c r="A10" s="6"/>
      <c r="B10" s="10"/>
      <c r="C10" s="7"/>
      <c r="D10" s="11"/>
      <c r="E10" s="6"/>
      <c r="G10" s="37" t="s">
        <v>69</v>
      </c>
      <c r="H10" s="8"/>
      <c r="I10" s="8"/>
      <c r="J10" s="9"/>
    </row>
    <row r="11" spans="1:10" ht="13.5" customHeight="1">
      <c r="A11" s="32">
        <v>1</v>
      </c>
      <c r="B11" s="33" t="s">
        <v>4</v>
      </c>
      <c r="C11" s="44">
        <v>1564</v>
      </c>
      <c r="D11" s="44">
        <v>1340</v>
      </c>
      <c r="E11" s="44">
        <v>5881</v>
      </c>
      <c r="F11" s="12" t="s">
        <v>5</v>
      </c>
      <c r="G11" s="37" t="s">
        <v>68</v>
      </c>
      <c r="H11" s="8"/>
      <c r="I11" s="8"/>
      <c r="J11" s="9"/>
    </row>
    <row r="12" spans="1:10" ht="13.5" customHeight="1">
      <c r="A12" s="32">
        <v>2</v>
      </c>
      <c r="B12" s="33" t="s">
        <v>30</v>
      </c>
      <c r="C12" s="44">
        <v>10</v>
      </c>
      <c r="D12" s="44">
        <v>8</v>
      </c>
      <c r="E12" s="44">
        <v>75</v>
      </c>
      <c r="F12" s="13"/>
      <c r="G12" s="37" t="s">
        <v>29</v>
      </c>
      <c r="H12" s="74">
        <v>1573</v>
      </c>
      <c r="I12" s="74">
        <v>1348</v>
      </c>
      <c r="J12" s="75">
        <v>5950</v>
      </c>
    </row>
    <row r="13" spans="1:10" ht="13.5" customHeight="1">
      <c r="A13" s="32"/>
      <c r="B13" s="34" t="s">
        <v>38</v>
      </c>
      <c r="C13" s="50">
        <f>SUM(C11:C12)</f>
        <v>1574</v>
      </c>
      <c r="D13" s="50">
        <f>SUM(D11:D12)</f>
        <v>1348</v>
      </c>
      <c r="E13" s="50">
        <f>SUM(E11:E12)</f>
        <v>5956</v>
      </c>
      <c r="F13" s="109" t="s">
        <v>5</v>
      </c>
      <c r="G13" s="37" t="s">
        <v>43</v>
      </c>
      <c r="H13" s="77">
        <v>1</v>
      </c>
      <c r="I13" s="89" t="s">
        <v>37</v>
      </c>
      <c r="J13" s="76">
        <v>6</v>
      </c>
    </row>
    <row r="14" spans="1:10" ht="13.5" customHeight="1">
      <c r="A14" s="32">
        <v>3</v>
      </c>
      <c r="B14" s="33" t="s">
        <v>31</v>
      </c>
      <c r="C14" s="44"/>
      <c r="D14" s="44"/>
      <c r="E14" s="44"/>
      <c r="F14" s="110"/>
      <c r="G14" s="65" t="s">
        <v>7</v>
      </c>
      <c r="H14" s="75">
        <f>H12+H13</f>
        <v>1574</v>
      </c>
      <c r="I14" s="75">
        <f>SUM(I12:I13)</f>
        <v>1348</v>
      </c>
      <c r="J14" s="75">
        <f>SUM(J12:J13)</f>
        <v>5956</v>
      </c>
    </row>
    <row r="15" spans="1:10" ht="13.5" customHeight="1">
      <c r="A15" s="35" t="s">
        <v>52</v>
      </c>
      <c r="B15" s="33" t="s">
        <v>58</v>
      </c>
      <c r="C15" s="45" t="s">
        <v>37</v>
      </c>
      <c r="D15" s="45" t="s">
        <v>37</v>
      </c>
      <c r="E15" s="45" t="s">
        <v>37</v>
      </c>
      <c r="F15" s="110"/>
      <c r="G15" s="66" t="s">
        <v>9</v>
      </c>
      <c r="H15" s="77" t="s">
        <v>37</v>
      </c>
      <c r="I15" s="77" t="s">
        <v>37</v>
      </c>
      <c r="J15" s="77" t="s">
        <v>37</v>
      </c>
    </row>
    <row r="16" spans="1:10" ht="13.5" customHeight="1">
      <c r="A16" s="35" t="s">
        <v>53</v>
      </c>
      <c r="B16" s="33" t="s">
        <v>59</v>
      </c>
      <c r="C16" s="44">
        <v>792</v>
      </c>
      <c r="D16" s="44">
        <v>680</v>
      </c>
      <c r="E16" s="44">
        <v>2896</v>
      </c>
      <c r="F16" s="110"/>
      <c r="G16" s="67" t="s">
        <v>6</v>
      </c>
      <c r="H16" s="78">
        <f>H14</f>
        <v>1574</v>
      </c>
      <c r="I16" s="78">
        <f>I14-0</f>
        <v>1348</v>
      </c>
      <c r="J16" s="78">
        <f>J14-0</f>
        <v>5956</v>
      </c>
    </row>
    <row r="17" spans="1:10" ht="13.5" customHeight="1">
      <c r="A17" s="35" t="s">
        <v>54</v>
      </c>
      <c r="B17" s="33" t="s">
        <v>60</v>
      </c>
      <c r="C17" s="44">
        <v>214</v>
      </c>
      <c r="D17" s="44">
        <v>177</v>
      </c>
      <c r="E17" s="44">
        <v>788</v>
      </c>
      <c r="F17" s="110"/>
      <c r="G17" s="68" t="s">
        <v>8</v>
      </c>
      <c r="H17" s="79"/>
      <c r="I17" s="80"/>
      <c r="J17" s="79"/>
    </row>
    <row r="18" spans="1:10" ht="13.5" customHeight="1">
      <c r="A18" s="35" t="s">
        <v>55</v>
      </c>
      <c r="B18" s="33" t="s">
        <v>61</v>
      </c>
      <c r="C18" s="44">
        <v>83</v>
      </c>
      <c r="D18" s="44">
        <v>72</v>
      </c>
      <c r="E18" s="44">
        <v>410</v>
      </c>
      <c r="F18" s="88" t="s">
        <v>5</v>
      </c>
      <c r="G18" s="69" t="s">
        <v>11</v>
      </c>
      <c r="H18" s="75"/>
      <c r="I18" s="81"/>
      <c r="J18" s="75"/>
    </row>
    <row r="19" spans="1:10" ht="13.5" customHeight="1">
      <c r="A19" s="35" t="s">
        <v>56</v>
      </c>
      <c r="B19" s="33" t="s">
        <v>62</v>
      </c>
      <c r="C19" s="51">
        <v>168</v>
      </c>
      <c r="D19" s="51">
        <v>143</v>
      </c>
      <c r="E19" s="44">
        <v>706</v>
      </c>
      <c r="F19" s="110"/>
      <c r="G19" s="37" t="s">
        <v>29</v>
      </c>
      <c r="H19" s="75">
        <v>242</v>
      </c>
      <c r="I19" s="81">
        <v>207</v>
      </c>
      <c r="J19" s="75">
        <v>864</v>
      </c>
    </row>
    <row r="20" spans="1:10" ht="13.5" customHeight="1">
      <c r="A20" s="35" t="s">
        <v>57</v>
      </c>
      <c r="B20" s="33" t="s">
        <v>63</v>
      </c>
      <c r="C20" s="51">
        <v>14</v>
      </c>
      <c r="D20" s="51">
        <v>16</v>
      </c>
      <c r="E20" s="44">
        <v>60</v>
      </c>
      <c r="F20" s="110"/>
      <c r="G20" s="37" t="s">
        <v>43</v>
      </c>
      <c r="H20" s="82">
        <v>1</v>
      </c>
      <c r="I20" s="90" t="s">
        <v>37</v>
      </c>
      <c r="J20" s="82">
        <v>6</v>
      </c>
    </row>
    <row r="21" spans="1:10" ht="13.5" customHeight="1">
      <c r="A21" s="32">
        <v>4</v>
      </c>
      <c r="B21" s="33" t="s">
        <v>12</v>
      </c>
      <c r="C21" s="52">
        <v>34</v>
      </c>
      <c r="D21" s="52">
        <v>40</v>
      </c>
      <c r="E21" s="44">
        <v>156</v>
      </c>
      <c r="F21" s="110"/>
      <c r="G21" s="37" t="s">
        <v>7</v>
      </c>
      <c r="H21" s="83">
        <f>H19+H20</f>
        <v>243</v>
      </c>
      <c r="I21" s="83">
        <f>SUM(I19:I20)</f>
        <v>207</v>
      </c>
      <c r="J21" s="83">
        <f>SUM(J19:J20)</f>
        <v>870</v>
      </c>
    </row>
    <row r="22" spans="1:10" ht="13.5" customHeight="1">
      <c r="A22" s="32">
        <v>5</v>
      </c>
      <c r="B22" s="33" t="s">
        <v>10</v>
      </c>
      <c r="C22" s="44">
        <v>60</v>
      </c>
      <c r="D22" s="44">
        <v>53</v>
      </c>
      <c r="E22" s="44">
        <v>226</v>
      </c>
      <c r="F22" s="110"/>
      <c r="G22" s="37" t="s">
        <v>14</v>
      </c>
      <c r="H22" s="75">
        <v>34</v>
      </c>
      <c r="I22" s="81">
        <v>40</v>
      </c>
      <c r="J22" s="75">
        <v>156</v>
      </c>
    </row>
    <row r="23" spans="1:10" ht="13.5" customHeight="1">
      <c r="A23" s="32">
        <v>6</v>
      </c>
      <c r="B23" s="34" t="s">
        <v>39</v>
      </c>
      <c r="C23" s="50">
        <f>(C13)-(SUM(C16:C22))</f>
        <v>209</v>
      </c>
      <c r="D23" s="50">
        <f>(D11+D12)-(D16+D17+D18+D19+D20)-(D21)-(D22)</f>
        <v>167</v>
      </c>
      <c r="E23" s="50">
        <f>(E11+E12)-(E16+E17+E18+E19+E20)-(E21)-(E22)</f>
        <v>714</v>
      </c>
      <c r="F23" s="109" t="s">
        <v>5</v>
      </c>
      <c r="G23" s="37" t="s">
        <v>16</v>
      </c>
      <c r="H23" s="75"/>
      <c r="I23" s="81"/>
      <c r="J23" s="75"/>
    </row>
    <row r="24" spans="1:10" ht="13.5" customHeight="1">
      <c r="A24" s="32">
        <v>7</v>
      </c>
      <c r="B24" s="33" t="s">
        <v>32</v>
      </c>
      <c r="C24" s="44" t="s">
        <v>5</v>
      </c>
      <c r="D24" s="44" t="s">
        <v>5</v>
      </c>
      <c r="E24" s="44" t="s">
        <v>5</v>
      </c>
      <c r="F24" s="110"/>
      <c r="G24" s="66" t="s">
        <v>18</v>
      </c>
      <c r="H24" s="77" t="s">
        <v>37</v>
      </c>
      <c r="I24" s="77" t="s">
        <v>37</v>
      </c>
      <c r="J24" s="77" t="s">
        <v>37</v>
      </c>
    </row>
    <row r="25" spans="1:10" ht="13.5" customHeight="1">
      <c r="A25" s="32"/>
      <c r="B25" s="33" t="s">
        <v>34</v>
      </c>
      <c r="C25" s="44">
        <v>60</v>
      </c>
      <c r="D25" s="44">
        <v>48</v>
      </c>
      <c r="E25" s="44">
        <v>221</v>
      </c>
      <c r="F25" s="110"/>
      <c r="G25" s="67" t="s">
        <v>13</v>
      </c>
      <c r="H25" s="78">
        <v>209</v>
      </c>
      <c r="I25" s="78">
        <f>I21-I22</f>
        <v>167</v>
      </c>
      <c r="J25" s="78">
        <f>J21-J22</f>
        <v>714</v>
      </c>
    </row>
    <row r="26" spans="1:10" ht="13.5" customHeight="1">
      <c r="A26" s="32"/>
      <c r="B26" s="33" t="s">
        <v>35</v>
      </c>
      <c r="C26" s="44">
        <v>9</v>
      </c>
      <c r="D26" s="44">
        <v>14</v>
      </c>
      <c r="E26" s="44">
        <v>1</v>
      </c>
      <c r="F26" s="110"/>
      <c r="G26" s="70" t="s">
        <v>15</v>
      </c>
      <c r="H26" s="79"/>
      <c r="I26" s="84"/>
      <c r="J26" s="84"/>
    </row>
    <row r="27" spans="1:10" ht="13.5" customHeight="1">
      <c r="A27" s="32">
        <v>8</v>
      </c>
      <c r="B27" s="36" t="s">
        <v>33</v>
      </c>
      <c r="C27" s="50">
        <f>C23-C25-C26</f>
        <v>140</v>
      </c>
      <c r="D27" s="50">
        <f>D23-D25-D26</f>
        <v>105</v>
      </c>
      <c r="E27" s="50">
        <f>E23-E25-E26</f>
        <v>492</v>
      </c>
      <c r="F27" s="109" t="s">
        <v>5</v>
      </c>
      <c r="G27" s="71" t="s">
        <v>17</v>
      </c>
      <c r="H27" s="75"/>
      <c r="I27" s="85"/>
      <c r="J27" s="85"/>
    </row>
    <row r="28" spans="1:10" ht="13.5" customHeight="1">
      <c r="A28" s="32">
        <v>9</v>
      </c>
      <c r="B28" s="33" t="s">
        <v>36</v>
      </c>
      <c r="C28" s="52">
        <v>416</v>
      </c>
      <c r="D28" s="52">
        <v>395</v>
      </c>
      <c r="E28" s="40">
        <v>416</v>
      </c>
      <c r="G28" s="71" t="s">
        <v>45</v>
      </c>
      <c r="H28" s="75">
        <v>4636</v>
      </c>
      <c r="I28" s="85">
        <v>4018</v>
      </c>
      <c r="J28" s="85">
        <v>4446</v>
      </c>
    </row>
    <row r="29" spans="1:10" ht="13.5" customHeight="1">
      <c r="A29" s="32">
        <v>10</v>
      </c>
      <c r="B29" s="33" t="s">
        <v>71</v>
      </c>
      <c r="C29" s="45" t="s">
        <v>37</v>
      </c>
      <c r="D29" s="45" t="s">
        <v>37</v>
      </c>
      <c r="E29" s="44">
        <v>2862</v>
      </c>
      <c r="G29" s="72" t="s">
        <v>44</v>
      </c>
      <c r="H29" s="82">
        <v>122</v>
      </c>
      <c r="I29" s="86">
        <v>5</v>
      </c>
      <c r="J29" s="86">
        <v>175</v>
      </c>
    </row>
    <row r="30" spans="1:10" ht="13.5" customHeight="1">
      <c r="A30" s="32">
        <v>11</v>
      </c>
      <c r="B30" s="33" t="s">
        <v>19</v>
      </c>
      <c r="C30" s="53" t="s">
        <v>80</v>
      </c>
      <c r="D30" s="53" t="s">
        <v>75</v>
      </c>
      <c r="E30" s="54">
        <v>12.12</v>
      </c>
      <c r="G30" s="73" t="s">
        <v>22</v>
      </c>
      <c r="H30" s="78">
        <f>SUM(H28:H29)</f>
        <v>4758</v>
      </c>
      <c r="I30" s="78">
        <f>SUM(I28:I29)</f>
        <v>4023</v>
      </c>
      <c r="J30" s="87">
        <f>SUM(J28:J29)</f>
        <v>4621</v>
      </c>
    </row>
    <row r="31" spans="1:7" ht="13.5" customHeight="1">
      <c r="A31" s="32"/>
      <c r="B31" s="33" t="s">
        <v>28</v>
      </c>
      <c r="C31" s="52"/>
      <c r="D31" s="52"/>
      <c r="E31" s="55" t="s">
        <v>5</v>
      </c>
      <c r="G31" s="15" t="s">
        <v>5</v>
      </c>
    </row>
    <row r="32" spans="1:5" ht="13.5" customHeight="1">
      <c r="A32" s="32">
        <v>12</v>
      </c>
      <c r="B32" s="33" t="s">
        <v>20</v>
      </c>
      <c r="C32" s="44"/>
      <c r="D32" s="44"/>
      <c r="E32" s="44" t="s">
        <v>5</v>
      </c>
    </row>
    <row r="33" spans="1:5" ht="13.5" customHeight="1">
      <c r="A33" s="32"/>
      <c r="B33" s="33" t="s">
        <v>21</v>
      </c>
      <c r="C33" s="51">
        <v>27318531</v>
      </c>
      <c r="D33" s="51">
        <v>26207432</v>
      </c>
      <c r="E33" s="44">
        <v>27528189</v>
      </c>
    </row>
    <row r="34" spans="1:5" ht="13.5" customHeight="1">
      <c r="A34" s="32"/>
      <c r="B34" s="33" t="s">
        <v>23</v>
      </c>
      <c r="C34" s="56">
        <f>(C33*100)/41598618</f>
        <v>65.67172736363501</v>
      </c>
      <c r="D34" s="56">
        <f>(D33*100)/39518681</f>
        <v>66.31656557565775</v>
      </c>
      <c r="E34" s="56">
        <f>(E33*100)/41598618</f>
        <v>66.17572968409672</v>
      </c>
    </row>
    <row r="35" spans="1:5" ht="13.5" customHeight="1">
      <c r="A35" s="38"/>
      <c r="B35" s="39" t="s">
        <v>66</v>
      </c>
      <c r="C35" s="47"/>
      <c r="D35" s="47"/>
      <c r="E35" s="57" t="s">
        <v>5</v>
      </c>
    </row>
    <row r="36" spans="1:5" ht="13.5" customHeight="1">
      <c r="A36" s="14" t="s">
        <v>5</v>
      </c>
      <c r="B36" s="14" t="s">
        <v>24</v>
      </c>
      <c r="C36" s="2"/>
      <c r="D36" s="11"/>
      <c r="E36" s="2"/>
    </row>
    <row r="37" spans="1:5" ht="15" customHeight="1">
      <c r="A37" s="16">
        <v>1</v>
      </c>
      <c r="B37" s="16" t="s">
        <v>81</v>
      </c>
      <c r="C37" s="16"/>
      <c r="D37" s="17"/>
      <c r="E37" s="16"/>
    </row>
    <row r="38" spans="1:6" ht="13.5" customHeight="1">
      <c r="A38" s="16" t="s">
        <v>5</v>
      </c>
      <c r="B38" s="16" t="s">
        <v>82</v>
      </c>
      <c r="C38" s="16"/>
      <c r="D38" s="18"/>
      <c r="E38" s="16"/>
      <c r="F38" s="16"/>
    </row>
    <row r="39" spans="1:6" ht="13.5" customHeight="1">
      <c r="A39" s="16">
        <v>2</v>
      </c>
      <c r="B39" s="16" t="s">
        <v>72</v>
      </c>
      <c r="C39" s="16"/>
      <c r="D39" s="18"/>
      <c r="E39" s="16"/>
      <c r="F39" s="16"/>
    </row>
    <row r="40" spans="1:6" ht="13.5" customHeight="1">
      <c r="A40" s="16"/>
      <c r="B40" s="16" t="s">
        <v>83</v>
      </c>
      <c r="C40" s="16"/>
      <c r="D40" s="18"/>
      <c r="E40" s="16"/>
      <c r="F40" s="16"/>
    </row>
    <row r="41" spans="2:6" ht="13.5" customHeight="1">
      <c r="B41" s="97" t="s">
        <v>64</v>
      </c>
      <c r="C41" s="98"/>
      <c r="D41" s="98"/>
      <c r="E41" s="99"/>
      <c r="F41" s="16"/>
    </row>
    <row r="42" spans="2:6" ht="13.5" customHeight="1">
      <c r="B42" s="24" t="s">
        <v>84</v>
      </c>
      <c r="C42" s="25" t="s">
        <v>46</v>
      </c>
      <c r="D42" s="28" t="s">
        <v>48</v>
      </c>
      <c r="E42" s="29" t="s">
        <v>49</v>
      </c>
      <c r="F42" s="16" t="s">
        <v>5</v>
      </c>
    </row>
    <row r="43" spans="2:8" ht="13.5" customHeight="1">
      <c r="B43" s="26"/>
      <c r="C43" s="27" t="s">
        <v>47</v>
      </c>
      <c r="D43" s="30" t="s">
        <v>47</v>
      </c>
      <c r="E43" s="31" t="s">
        <v>85</v>
      </c>
      <c r="F43" s="16" t="s">
        <v>5</v>
      </c>
      <c r="G43" s="16"/>
      <c r="H43" s="1" t="s">
        <v>73</v>
      </c>
    </row>
    <row r="44" spans="2:9" ht="13.5" customHeight="1">
      <c r="B44" s="20">
        <v>0</v>
      </c>
      <c r="C44" s="21">
        <v>26</v>
      </c>
      <c r="D44" s="22">
        <v>26</v>
      </c>
      <c r="E44" s="21">
        <v>0</v>
      </c>
      <c r="G44" s="95" t="s">
        <v>74</v>
      </c>
      <c r="H44" s="95"/>
      <c r="I44" s="95"/>
    </row>
    <row r="45" spans="2:7" ht="13.5" customHeight="1">
      <c r="B45" s="1" t="s">
        <v>25</v>
      </c>
      <c r="C45" s="19"/>
      <c r="D45" s="19"/>
      <c r="E45" s="19"/>
      <c r="G45" s="15" t="s">
        <v>5</v>
      </c>
    </row>
    <row r="46" spans="2:9" ht="13.5" customHeight="1">
      <c r="B46" s="1" t="s">
        <v>86</v>
      </c>
      <c r="C46" s="19"/>
      <c r="D46" s="19"/>
      <c r="E46" s="19"/>
      <c r="G46" s="92" t="s">
        <v>50</v>
      </c>
      <c r="H46" s="92"/>
      <c r="I46" s="92"/>
    </row>
    <row r="47" spans="1:9" ht="13.5" customHeight="1">
      <c r="A47" s="1" t="s">
        <v>5</v>
      </c>
      <c r="D47" s="2"/>
      <c r="G47" s="92" t="s">
        <v>51</v>
      </c>
      <c r="H47" s="92"/>
      <c r="I47" s="92"/>
    </row>
    <row r="48" spans="6:8" ht="15" customHeight="1">
      <c r="F48" s="3"/>
      <c r="H48" s="1" t="s">
        <v>5</v>
      </c>
    </row>
  </sheetData>
  <mergeCells count="14">
    <mergeCell ref="A4:E4"/>
    <mergeCell ref="G5:J5"/>
    <mergeCell ref="C8:D8"/>
    <mergeCell ref="D6:E6"/>
    <mergeCell ref="G46:I46"/>
    <mergeCell ref="G47:I47"/>
    <mergeCell ref="I6:J6"/>
    <mergeCell ref="A1:J1"/>
    <mergeCell ref="A2:J2"/>
    <mergeCell ref="G44:I44"/>
    <mergeCell ref="G4:J4"/>
    <mergeCell ref="B41:E41"/>
    <mergeCell ref="H7:I7"/>
    <mergeCell ref="H8:I8"/>
  </mergeCells>
  <printOptions/>
  <pageMargins left="0.5" right="0.5" top="0.25" bottom="0.25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appolo</dc:creator>
  <cp:keywords/>
  <dc:description/>
  <cp:lastModifiedBy>LN Reddy</cp:lastModifiedBy>
  <cp:lastPrinted>2005-07-25T08:28:52Z</cp:lastPrinted>
  <dcterms:created xsi:type="dcterms:W3CDTF">2002-01-22T04:43:17Z</dcterms:created>
  <dcterms:modified xsi:type="dcterms:W3CDTF">2005-07-25T08:28:55Z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197819945</vt:i4>
  </property>
  <property fmtid="{D5CDD505-2E9C-101B-9397-08002B2CF9AE}" pid="4" name="_EmailSubje">
    <vt:lpwstr>Web Posting</vt:lpwstr>
  </property>
  <property fmtid="{D5CDD505-2E9C-101B-9397-08002B2CF9AE}" pid="5" name="_AuthorEma">
    <vt:lpwstr>apolloshares@vsnl.net</vt:lpwstr>
  </property>
  <property fmtid="{D5CDD505-2E9C-101B-9397-08002B2CF9AE}" pid="6" name="_AuthorEmailDisplayNa">
    <vt:lpwstr>apolloshares@vsnl.net</vt:lpwstr>
  </property>
</Properties>
</file>